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65456" windowWidth="24840" windowHeight="15340" tabRatio="500" activeTab="2"/>
  </bookViews>
  <sheets>
    <sheet name="SIR Simple" sheetId="1" r:id="rId1"/>
    <sheet name="SIR Game" sheetId="2" r:id="rId2"/>
    <sheet name="SIR Model" sheetId="3" r:id="rId3"/>
  </sheets>
  <definedNames>
    <definedName name="delta_infected">'SIR Simple'!$H$4</definedName>
    <definedName name="delta_time">'SIR Model'!$H$5</definedName>
    <definedName name="Infected">'SIR Simple'!$H$3</definedName>
    <definedName name="infection_rate">'SIR Model'!$H$2</definedName>
    <definedName name="init_infected">'SIR Model'!$H$4</definedName>
    <definedName name="interaction_rate">'SIR Model'!$H$3</definedName>
    <definedName name="model_total">'SIR Model'!$H$1</definedName>
    <definedName name="recovery_rate">'SIR Model'!$H$6</definedName>
    <definedName name="susceptible">'SIR Simple'!$H$2</definedName>
    <definedName name="total">'SIR Simple'!$H$1</definedName>
  </definedNames>
  <calcPr fullCalcOnLoad="1"/>
</workbook>
</file>

<file path=xl/sharedStrings.xml><?xml version="1.0" encoding="utf-8"?>
<sst xmlns="http://schemas.openxmlformats.org/spreadsheetml/2006/main" count="22" uniqueCount="13">
  <si>
    <t>Total</t>
  </si>
  <si>
    <t>Susceptible</t>
  </si>
  <si>
    <t>Infected</t>
  </si>
  <si>
    <t>Days</t>
  </si>
  <si>
    <t>Delta Infected</t>
  </si>
  <si>
    <t>Initial Susceptible</t>
  </si>
  <si>
    <t>Initial Infected</t>
  </si>
  <si>
    <t>Time</t>
  </si>
  <si>
    <t>Recovered</t>
  </si>
  <si>
    <t>Infection Rate</t>
  </si>
  <si>
    <t>Interaction Rate</t>
  </si>
  <si>
    <t>Delta Time</t>
  </si>
  <si>
    <t>Recovery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</si>
</sst>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.75"/>
      <color indexed="8"/>
      <name val="Verdana"/>
      <family val="0"/>
    </font>
    <font>
      <sz val="11.25"/>
      <color indexed="8"/>
      <name val="Verdana"/>
      <family val="0"/>
    </font>
    <font>
      <b/>
      <sz val="11.25"/>
      <color indexed="8"/>
      <name val="Verdana"/>
      <family val="0"/>
    </font>
    <font>
      <b/>
      <sz val="11.75"/>
      <color indexed="8"/>
      <name val="Verdana"/>
      <family val="0"/>
    </font>
    <font>
      <sz val="8.95"/>
      <color indexed="8"/>
      <name val="Verdana"/>
      <family val="0"/>
    </font>
    <font>
      <sz val="10.75"/>
      <color indexed="8"/>
      <name val="Verdana"/>
      <family val="0"/>
    </font>
    <font>
      <b/>
      <sz val="10.75"/>
      <color indexed="8"/>
      <name val="Verdana"/>
      <family val="0"/>
    </font>
    <font>
      <b/>
      <sz val="12"/>
      <color indexed="8"/>
      <name val="Verdana"/>
      <family val="0"/>
    </font>
    <font>
      <sz val="9.85"/>
      <color indexed="8"/>
      <name val="Verdana"/>
      <family val="0"/>
    </font>
    <font>
      <sz val="10.5"/>
      <color indexed="8"/>
      <name val="Verdana"/>
      <family val="0"/>
    </font>
    <font>
      <b/>
      <sz val="10.5"/>
      <color indexed="8"/>
      <name val="Verdana"/>
      <family val="0"/>
    </font>
    <font>
      <sz val="9.65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Simple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327"/>
          <c:w val="0.65275"/>
          <c:h val="0.55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Simple'!$B$1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Simple'!$A$2:$A$52</c:f>
              <c:numCache/>
            </c:numRef>
          </c:xVal>
          <c:yVal>
            <c:numRef>
              <c:f>'SIR Simple'!$B$2:$B$52</c:f>
              <c:numCache/>
            </c:numRef>
          </c:yVal>
          <c:smooth val="0"/>
        </c:ser>
        <c:ser>
          <c:idx val="1"/>
          <c:order val="1"/>
          <c:tx>
            <c:strRef>
              <c:f>'SIR Simple'!$C$1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Simple'!$A$2:$A$52</c:f>
              <c:numCache/>
            </c:numRef>
          </c:xVal>
          <c:yVal>
            <c:numRef>
              <c:f>'SIR Simple'!$C$2:$C$52</c:f>
              <c:numCache/>
            </c:numRef>
          </c:yVal>
          <c:smooth val="0"/>
        </c:ser>
        <c:axId val="46847105"/>
        <c:axId val="18970762"/>
      </c:scatterChart>
      <c:valAx>
        <c:axId val="4684710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8970762"/>
        <c:crosses val="autoZero"/>
        <c:crossBetween val="midCat"/>
        <c:dispUnits/>
      </c:valAx>
      <c:valAx>
        <c:axId val="1897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4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684710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515"/>
          <c:w val="0.29025"/>
          <c:h val="0.1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Game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3835"/>
          <c:w val="0.60175"/>
          <c:h val="0.4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Game'!$B$1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Game'!$B$2:$B$9</c:f>
              <c:numCache/>
            </c:numRef>
          </c:yVal>
          <c:smooth val="0"/>
        </c:ser>
        <c:ser>
          <c:idx val="1"/>
          <c:order val="1"/>
          <c:tx>
            <c:strRef>
              <c:f>'SIR Game'!$C$1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Game'!$C$2:$C$9</c:f>
              <c:numCache/>
            </c:numRef>
          </c:yVal>
          <c:smooth val="0"/>
        </c:ser>
        <c:ser>
          <c:idx val="2"/>
          <c:order val="2"/>
          <c:tx>
            <c:strRef>
              <c:f>'SIR Game'!$D$1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Game'!$D$2:$D$9</c:f>
              <c:numCache/>
            </c:numRef>
          </c:yVal>
          <c:smooth val="0"/>
        </c:ser>
        <c:axId val="36519131"/>
        <c:axId val="60236724"/>
      </c:scatterChart>
      <c:valAx>
        <c:axId val="36519131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59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36724"/>
        <c:crosses val="autoZero"/>
        <c:crossBetween val="midCat"/>
        <c:dispUnits/>
      </c:valAx>
      <c:valAx>
        <c:axId val="60236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913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.46025"/>
          <c:w val="0.28225"/>
          <c:h val="0.2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Model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3225"/>
          <c:w val="0.59475"/>
          <c:h val="0.5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Model'!$B$1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Model'!$B$2:$B$102</c:f>
              <c:numCache/>
            </c:numRef>
          </c:yVal>
          <c:smooth val="0"/>
        </c:ser>
        <c:ser>
          <c:idx val="1"/>
          <c:order val="1"/>
          <c:tx>
            <c:strRef>
              <c:f>'SIR Model'!$C$1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Model'!$C$2:$C$102</c:f>
              <c:numCache/>
            </c:numRef>
          </c:yVal>
          <c:smooth val="0"/>
        </c:ser>
        <c:ser>
          <c:idx val="2"/>
          <c:order val="2"/>
          <c:tx>
            <c:strRef>
              <c:f>'SIR Model'!$D$1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Model'!$D$2:$D$102</c:f>
              <c:numCache/>
            </c:numRef>
          </c:yVal>
          <c:smooth val="0"/>
        </c:ser>
        <c:axId val="5259605"/>
        <c:axId val="47336446"/>
      </c:scatterChart>
      <c:valAx>
        <c:axId val="52596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4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6446"/>
        <c:crosses val="autoZero"/>
        <c:crossBetween val="midCat"/>
        <c:dispUnits/>
      </c:valAx>
      <c:valAx>
        <c:axId val="47336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60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75"/>
          <c:y val="0.479"/>
          <c:w val="0.28325"/>
          <c:h val="0.18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5</xdr:row>
      <xdr:rowOff>28575</xdr:rowOff>
    </xdr:from>
    <xdr:to>
      <xdr:col>7</xdr:col>
      <xdr:colOff>47625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714625" y="838200"/>
        <a:ext cx="35147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47625</xdr:rowOff>
    </xdr:from>
    <xdr:to>
      <xdr:col>4</xdr:col>
      <xdr:colOff>638175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114300" y="1504950"/>
        <a:ext cx="3876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7</xdr:row>
      <xdr:rowOff>28575</xdr:rowOff>
    </xdr:from>
    <xdr:to>
      <xdr:col>9</xdr:col>
      <xdr:colOff>238125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343275" y="1162050"/>
        <a:ext cx="37433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="150" zoomScaleNormal="150" workbookViewId="0" topLeftCell="A1">
      <selection activeCell="H1" sqref="H1"/>
    </sheetView>
  </sheetViews>
  <sheetFormatPr defaultColWidth="11.00390625" defaultRowHeight="12.75"/>
  <cols>
    <col min="7" max="7" width="15.125" style="0" bestFit="1" customWidth="1"/>
    <col min="8" max="8" width="4.00390625" style="0" bestFit="1" customWidth="1"/>
  </cols>
  <sheetData>
    <row r="1" spans="1:8" ht="12.75">
      <c r="A1" t="s">
        <v>3</v>
      </c>
      <c r="B1" t="s">
        <v>1</v>
      </c>
      <c r="C1" t="s">
        <v>2</v>
      </c>
      <c r="G1" t="s">
        <v>0</v>
      </c>
      <c r="H1">
        <v>500</v>
      </c>
    </row>
    <row r="2" spans="1:8" ht="12.75">
      <c r="A2">
        <v>0</v>
      </c>
      <c r="B2">
        <f>susceptible</f>
        <v>495</v>
      </c>
      <c r="C2">
        <f>Infected</f>
        <v>5</v>
      </c>
      <c r="G2" t="s">
        <v>5</v>
      </c>
      <c r="H2">
        <f>total-Infected</f>
        <v>495</v>
      </c>
    </row>
    <row r="3" spans="1:8" ht="12.75">
      <c r="A3">
        <v>1</v>
      </c>
      <c r="B3">
        <f>B2-delta_infected</f>
        <v>490</v>
      </c>
      <c r="C3">
        <f>C2+delta_infected</f>
        <v>10</v>
      </c>
      <c r="G3" t="s">
        <v>6</v>
      </c>
      <c r="H3">
        <v>5</v>
      </c>
    </row>
    <row r="4" spans="1:8" ht="12.75">
      <c r="A4">
        <v>2</v>
      </c>
      <c r="B4">
        <f aca="true" t="shared" si="0" ref="B4:B52">B3-delta_infected</f>
        <v>485</v>
      </c>
      <c r="C4">
        <f aca="true" t="shared" si="1" ref="C4:C52">C3+delta_infected</f>
        <v>15</v>
      </c>
      <c r="G4" t="s">
        <v>4</v>
      </c>
      <c r="H4">
        <v>5</v>
      </c>
    </row>
    <row r="5" spans="1:3" ht="12.75">
      <c r="A5">
        <v>3</v>
      </c>
      <c r="B5">
        <f t="shared" si="0"/>
        <v>480</v>
      </c>
      <c r="C5">
        <f t="shared" si="1"/>
        <v>20</v>
      </c>
    </row>
    <row r="6" spans="1:3" ht="12.75">
      <c r="A6">
        <v>4</v>
      </c>
      <c r="B6">
        <f t="shared" si="0"/>
        <v>475</v>
      </c>
      <c r="C6">
        <f t="shared" si="1"/>
        <v>25</v>
      </c>
    </row>
    <row r="7" spans="1:3" ht="12.75">
      <c r="A7">
        <v>5</v>
      </c>
      <c r="B7">
        <f t="shared" si="0"/>
        <v>470</v>
      </c>
      <c r="C7">
        <f t="shared" si="1"/>
        <v>30</v>
      </c>
    </row>
    <row r="8" spans="1:3" ht="12.75">
      <c r="A8">
        <v>6</v>
      </c>
      <c r="B8">
        <f t="shared" si="0"/>
        <v>465</v>
      </c>
      <c r="C8">
        <f t="shared" si="1"/>
        <v>35</v>
      </c>
    </row>
    <row r="9" spans="1:3" ht="12.75">
      <c r="A9">
        <v>7</v>
      </c>
      <c r="B9">
        <f t="shared" si="0"/>
        <v>460</v>
      </c>
      <c r="C9">
        <f t="shared" si="1"/>
        <v>40</v>
      </c>
    </row>
    <row r="10" spans="1:3" ht="12.75">
      <c r="A10">
        <v>8</v>
      </c>
      <c r="B10">
        <f t="shared" si="0"/>
        <v>455</v>
      </c>
      <c r="C10">
        <f t="shared" si="1"/>
        <v>45</v>
      </c>
    </row>
    <row r="11" spans="1:3" ht="12.75">
      <c r="A11">
        <v>9</v>
      </c>
      <c r="B11">
        <f t="shared" si="0"/>
        <v>450</v>
      </c>
      <c r="C11">
        <f t="shared" si="1"/>
        <v>50</v>
      </c>
    </row>
    <row r="12" spans="1:3" ht="12.75">
      <c r="A12">
        <v>10</v>
      </c>
      <c r="B12">
        <f t="shared" si="0"/>
        <v>445</v>
      </c>
      <c r="C12">
        <f t="shared" si="1"/>
        <v>55</v>
      </c>
    </row>
    <row r="13" spans="1:3" ht="12.75">
      <c r="A13">
        <v>11</v>
      </c>
      <c r="B13">
        <f t="shared" si="0"/>
        <v>440</v>
      </c>
      <c r="C13">
        <f t="shared" si="1"/>
        <v>60</v>
      </c>
    </row>
    <row r="14" spans="1:3" ht="12.75">
      <c r="A14">
        <v>12</v>
      </c>
      <c r="B14">
        <f t="shared" si="0"/>
        <v>435</v>
      </c>
      <c r="C14">
        <f t="shared" si="1"/>
        <v>65</v>
      </c>
    </row>
    <row r="15" spans="1:3" ht="12.75">
      <c r="A15">
        <v>13</v>
      </c>
      <c r="B15">
        <f t="shared" si="0"/>
        <v>430</v>
      </c>
      <c r="C15">
        <f t="shared" si="1"/>
        <v>70</v>
      </c>
    </row>
    <row r="16" spans="1:3" ht="12.75">
      <c r="A16">
        <v>14</v>
      </c>
      <c r="B16">
        <f t="shared" si="0"/>
        <v>425</v>
      </c>
      <c r="C16">
        <f t="shared" si="1"/>
        <v>75</v>
      </c>
    </row>
    <row r="17" spans="1:3" ht="12.75">
      <c r="A17">
        <v>15</v>
      </c>
      <c r="B17">
        <f t="shared" si="0"/>
        <v>420</v>
      </c>
      <c r="C17">
        <f t="shared" si="1"/>
        <v>80</v>
      </c>
    </row>
    <row r="18" spans="1:3" ht="12.75">
      <c r="A18">
        <v>16</v>
      </c>
      <c r="B18">
        <f t="shared" si="0"/>
        <v>415</v>
      </c>
      <c r="C18">
        <f t="shared" si="1"/>
        <v>85</v>
      </c>
    </row>
    <row r="19" spans="1:3" ht="12.75">
      <c r="A19">
        <v>17</v>
      </c>
      <c r="B19">
        <f t="shared" si="0"/>
        <v>410</v>
      </c>
      <c r="C19">
        <f t="shared" si="1"/>
        <v>90</v>
      </c>
    </row>
    <row r="20" spans="1:3" ht="12.75">
      <c r="A20">
        <v>18</v>
      </c>
      <c r="B20">
        <f t="shared" si="0"/>
        <v>405</v>
      </c>
      <c r="C20">
        <f t="shared" si="1"/>
        <v>95</v>
      </c>
    </row>
    <row r="21" spans="1:3" ht="12.75">
      <c r="A21">
        <v>19</v>
      </c>
      <c r="B21">
        <f t="shared" si="0"/>
        <v>400</v>
      </c>
      <c r="C21">
        <f t="shared" si="1"/>
        <v>100</v>
      </c>
    </row>
    <row r="22" spans="1:3" ht="12.75">
      <c r="A22">
        <v>20</v>
      </c>
      <c r="B22">
        <f t="shared" si="0"/>
        <v>395</v>
      </c>
      <c r="C22">
        <f t="shared" si="1"/>
        <v>105</v>
      </c>
    </row>
    <row r="23" spans="1:3" ht="12.75">
      <c r="A23">
        <v>21</v>
      </c>
      <c r="B23">
        <f t="shared" si="0"/>
        <v>390</v>
      </c>
      <c r="C23">
        <f t="shared" si="1"/>
        <v>110</v>
      </c>
    </row>
    <row r="24" spans="1:3" ht="12.75">
      <c r="A24">
        <v>22</v>
      </c>
      <c r="B24">
        <f t="shared" si="0"/>
        <v>385</v>
      </c>
      <c r="C24">
        <f t="shared" si="1"/>
        <v>115</v>
      </c>
    </row>
    <row r="25" spans="1:3" ht="12.75">
      <c r="A25">
        <v>23</v>
      </c>
      <c r="B25">
        <f t="shared" si="0"/>
        <v>380</v>
      </c>
      <c r="C25">
        <f t="shared" si="1"/>
        <v>120</v>
      </c>
    </row>
    <row r="26" spans="1:3" ht="12.75">
      <c r="A26">
        <v>24</v>
      </c>
      <c r="B26">
        <f t="shared" si="0"/>
        <v>375</v>
      </c>
      <c r="C26">
        <f t="shared" si="1"/>
        <v>125</v>
      </c>
    </row>
    <row r="27" spans="1:3" ht="12.75">
      <c r="A27">
        <v>25</v>
      </c>
      <c r="B27">
        <f t="shared" si="0"/>
        <v>370</v>
      </c>
      <c r="C27">
        <f t="shared" si="1"/>
        <v>130</v>
      </c>
    </row>
    <row r="28" spans="1:3" ht="12.75">
      <c r="A28">
        <v>26</v>
      </c>
      <c r="B28">
        <f t="shared" si="0"/>
        <v>365</v>
      </c>
      <c r="C28">
        <f t="shared" si="1"/>
        <v>135</v>
      </c>
    </row>
    <row r="29" spans="1:3" ht="12.75">
      <c r="A29">
        <v>27</v>
      </c>
      <c r="B29">
        <f t="shared" si="0"/>
        <v>360</v>
      </c>
      <c r="C29">
        <f t="shared" si="1"/>
        <v>140</v>
      </c>
    </row>
    <row r="30" spans="1:3" ht="12.75">
      <c r="A30">
        <v>28</v>
      </c>
      <c r="B30">
        <f t="shared" si="0"/>
        <v>355</v>
      </c>
      <c r="C30">
        <f t="shared" si="1"/>
        <v>145</v>
      </c>
    </row>
    <row r="31" spans="1:3" ht="12.75">
      <c r="A31">
        <v>29</v>
      </c>
      <c r="B31">
        <f t="shared" si="0"/>
        <v>350</v>
      </c>
      <c r="C31">
        <f t="shared" si="1"/>
        <v>150</v>
      </c>
    </row>
    <row r="32" spans="1:3" ht="12.75">
      <c r="A32">
        <v>30</v>
      </c>
      <c r="B32">
        <f t="shared" si="0"/>
        <v>345</v>
      </c>
      <c r="C32">
        <f t="shared" si="1"/>
        <v>155</v>
      </c>
    </row>
    <row r="33" spans="1:3" ht="12.75">
      <c r="A33">
        <v>31</v>
      </c>
      <c r="B33">
        <f t="shared" si="0"/>
        <v>340</v>
      </c>
      <c r="C33">
        <f t="shared" si="1"/>
        <v>160</v>
      </c>
    </row>
    <row r="34" spans="1:3" ht="12.75">
      <c r="A34">
        <v>32</v>
      </c>
      <c r="B34">
        <f t="shared" si="0"/>
        <v>335</v>
      </c>
      <c r="C34">
        <f t="shared" si="1"/>
        <v>165</v>
      </c>
    </row>
    <row r="35" spans="1:3" ht="12.75">
      <c r="A35">
        <v>33</v>
      </c>
      <c r="B35">
        <f t="shared" si="0"/>
        <v>330</v>
      </c>
      <c r="C35">
        <f t="shared" si="1"/>
        <v>170</v>
      </c>
    </row>
    <row r="36" spans="1:3" ht="12.75">
      <c r="A36">
        <v>34</v>
      </c>
      <c r="B36">
        <f t="shared" si="0"/>
        <v>325</v>
      </c>
      <c r="C36">
        <f t="shared" si="1"/>
        <v>175</v>
      </c>
    </row>
    <row r="37" spans="1:3" ht="12.75">
      <c r="A37">
        <v>35</v>
      </c>
      <c r="B37">
        <f t="shared" si="0"/>
        <v>320</v>
      </c>
      <c r="C37">
        <f t="shared" si="1"/>
        <v>180</v>
      </c>
    </row>
    <row r="38" spans="1:3" ht="12.75">
      <c r="A38">
        <v>36</v>
      </c>
      <c r="B38">
        <f t="shared" si="0"/>
        <v>315</v>
      </c>
      <c r="C38">
        <f t="shared" si="1"/>
        <v>185</v>
      </c>
    </row>
    <row r="39" spans="1:3" ht="12.75">
      <c r="A39">
        <v>37</v>
      </c>
      <c r="B39">
        <f t="shared" si="0"/>
        <v>310</v>
      </c>
      <c r="C39">
        <f t="shared" si="1"/>
        <v>190</v>
      </c>
    </row>
    <row r="40" spans="1:3" ht="12.75">
      <c r="A40">
        <v>38</v>
      </c>
      <c r="B40">
        <f t="shared" si="0"/>
        <v>305</v>
      </c>
      <c r="C40">
        <f t="shared" si="1"/>
        <v>195</v>
      </c>
    </row>
    <row r="41" spans="1:3" ht="12.75">
      <c r="A41">
        <v>39</v>
      </c>
      <c r="B41">
        <f t="shared" si="0"/>
        <v>300</v>
      </c>
      <c r="C41">
        <f t="shared" si="1"/>
        <v>200</v>
      </c>
    </row>
    <row r="42" spans="1:3" ht="12.75">
      <c r="A42">
        <v>40</v>
      </c>
      <c r="B42">
        <f t="shared" si="0"/>
        <v>295</v>
      </c>
      <c r="C42">
        <f t="shared" si="1"/>
        <v>205</v>
      </c>
    </row>
    <row r="43" spans="1:3" ht="12.75">
      <c r="A43">
        <v>41</v>
      </c>
      <c r="B43">
        <f t="shared" si="0"/>
        <v>290</v>
      </c>
      <c r="C43">
        <f t="shared" si="1"/>
        <v>210</v>
      </c>
    </row>
    <row r="44" spans="1:3" ht="12.75">
      <c r="A44">
        <v>42</v>
      </c>
      <c r="B44">
        <f t="shared" si="0"/>
        <v>285</v>
      </c>
      <c r="C44">
        <f t="shared" si="1"/>
        <v>215</v>
      </c>
    </row>
    <row r="45" spans="1:3" ht="12.75">
      <c r="A45">
        <v>43</v>
      </c>
      <c r="B45">
        <f t="shared" si="0"/>
        <v>280</v>
      </c>
      <c r="C45">
        <f t="shared" si="1"/>
        <v>220</v>
      </c>
    </row>
    <row r="46" spans="1:3" ht="12.75">
      <c r="A46">
        <v>44</v>
      </c>
      <c r="B46">
        <f t="shared" si="0"/>
        <v>275</v>
      </c>
      <c r="C46">
        <f t="shared" si="1"/>
        <v>225</v>
      </c>
    </row>
    <row r="47" spans="1:3" ht="12.75">
      <c r="A47">
        <v>45</v>
      </c>
      <c r="B47">
        <f t="shared" si="0"/>
        <v>270</v>
      </c>
      <c r="C47">
        <f t="shared" si="1"/>
        <v>230</v>
      </c>
    </row>
    <row r="48" spans="1:3" ht="12.75">
      <c r="A48">
        <v>46</v>
      </c>
      <c r="B48">
        <f t="shared" si="0"/>
        <v>265</v>
      </c>
      <c r="C48">
        <f t="shared" si="1"/>
        <v>235</v>
      </c>
    </row>
    <row r="49" spans="1:3" ht="12.75">
      <c r="A49">
        <v>47</v>
      </c>
      <c r="B49">
        <f t="shared" si="0"/>
        <v>260</v>
      </c>
      <c r="C49">
        <f t="shared" si="1"/>
        <v>240</v>
      </c>
    </row>
    <row r="50" spans="1:3" ht="12.75">
      <c r="A50">
        <v>48</v>
      </c>
      <c r="B50">
        <f t="shared" si="0"/>
        <v>255</v>
      </c>
      <c r="C50">
        <f t="shared" si="1"/>
        <v>245</v>
      </c>
    </row>
    <row r="51" spans="1:3" ht="12.75">
      <c r="A51">
        <v>49</v>
      </c>
      <c r="B51">
        <f t="shared" si="0"/>
        <v>250</v>
      </c>
      <c r="C51">
        <f t="shared" si="1"/>
        <v>250</v>
      </c>
    </row>
    <row r="52" spans="1:3" ht="12.75">
      <c r="A52">
        <v>50</v>
      </c>
      <c r="B52">
        <f t="shared" si="0"/>
        <v>245</v>
      </c>
      <c r="C52">
        <f t="shared" si="1"/>
        <v>255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="150" zoomScaleNormal="150" workbookViewId="0" topLeftCell="A1">
      <selection activeCell="A1" sqref="A1:D9"/>
    </sheetView>
  </sheetViews>
  <sheetFormatPr defaultColWidth="11.00390625" defaultRowHeight="12.75"/>
  <sheetData>
    <row r="1" spans="1:7" ht="12.75">
      <c r="A1" t="s">
        <v>7</v>
      </c>
      <c r="B1" t="s">
        <v>1</v>
      </c>
      <c r="C1" t="s">
        <v>2</v>
      </c>
      <c r="D1" t="s">
        <v>8</v>
      </c>
      <c r="F1" t="s">
        <v>0</v>
      </c>
      <c r="G1">
        <v>15</v>
      </c>
    </row>
    <row r="2" spans="1:4" ht="12.75">
      <c r="A2">
        <v>0</v>
      </c>
      <c r="B2">
        <v>14</v>
      </c>
      <c r="C2">
        <v>1</v>
      </c>
      <c r="D2">
        <v>0</v>
      </c>
    </row>
    <row r="3" spans="1:4" ht="12.75">
      <c r="A3">
        <v>1</v>
      </c>
      <c r="B3">
        <v>13</v>
      </c>
      <c r="C3">
        <v>1</v>
      </c>
      <c r="D3">
        <v>1</v>
      </c>
    </row>
    <row r="4" spans="1:4" ht="12.75">
      <c r="A4">
        <v>2</v>
      </c>
      <c r="B4">
        <v>10</v>
      </c>
      <c r="C4">
        <v>4</v>
      </c>
      <c r="D4">
        <v>1</v>
      </c>
    </row>
    <row r="5" spans="1:4" ht="12.75">
      <c r="A5">
        <v>3</v>
      </c>
      <c r="B5">
        <v>8</v>
      </c>
      <c r="C5">
        <v>4</v>
      </c>
      <c r="D5">
        <v>3</v>
      </c>
    </row>
    <row r="6" spans="1:4" ht="12.75">
      <c r="A6">
        <v>4</v>
      </c>
      <c r="B6">
        <v>5</v>
      </c>
      <c r="C6">
        <v>7</v>
      </c>
      <c r="D6">
        <v>3</v>
      </c>
    </row>
    <row r="7" spans="1:4" ht="12.75">
      <c r="A7">
        <v>5</v>
      </c>
      <c r="B7">
        <v>4</v>
      </c>
      <c r="C7">
        <v>3</v>
      </c>
      <c r="D7">
        <v>8</v>
      </c>
    </row>
    <row r="8" spans="1:4" ht="12.75">
      <c r="A8">
        <v>6</v>
      </c>
      <c r="B8">
        <v>2</v>
      </c>
      <c r="C8">
        <v>5</v>
      </c>
      <c r="D8">
        <v>8</v>
      </c>
    </row>
    <row r="9" spans="1:4" ht="12.75">
      <c r="A9">
        <v>7</v>
      </c>
      <c r="B9">
        <v>2</v>
      </c>
      <c r="C9">
        <v>2</v>
      </c>
      <c r="D9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150" zoomScaleNormal="150" workbookViewId="0" topLeftCell="A1">
      <selection activeCell="C1" sqref="C1"/>
    </sheetView>
  </sheetViews>
  <sheetFormatPr defaultColWidth="11.00390625" defaultRowHeight="12.75"/>
  <cols>
    <col min="7" max="7" width="13.875" style="0" bestFit="1" customWidth="1"/>
    <col min="8" max="8" width="7.00390625" style="0" bestFit="1" customWidth="1"/>
    <col min="9" max="9" width="3.00390625" style="0" bestFit="1" customWidth="1"/>
  </cols>
  <sheetData>
    <row r="1" spans="1:8" ht="12.75">
      <c r="A1" t="s">
        <v>7</v>
      </c>
      <c r="B1" t="s">
        <v>1</v>
      </c>
      <c r="C1" t="s">
        <v>2</v>
      </c>
      <c r="D1" t="s">
        <v>8</v>
      </c>
      <c r="G1" t="s">
        <v>0</v>
      </c>
      <c r="H1">
        <v>1000</v>
      </c>
    </row>
    <row r="2" spans="1:9" ht="12.75">
      <c r="A2">
        <v>0</v>
      </c>
      <c r="B2">
        <f>model_total-init_infected</f>
        <v>999</v>
      </c>
      <c r="C2">
        <f>init_infected</f>
        <v>1</v>
      </c>
      <c r="D2">
        <v>0</v>
      </c>
      <c r="G2" t="s">
        <v>9</v>
      </c>
      <c r="H2">
        <f>I2/100</f>
        <v>0.2</v>
      </c>
      <c r="I2">
        <v>20</v>
      </c>
    </row>
    <row r="3" spans="1:9" ht="12.75">
      <c r="A3">
        <f>A2+delta_time</f>
        <v>1</v>
      </c>
      <c r="B3">
        <f>B2-B2*C2*interaction_rate*infection_rate*delta_time</f>
        <v>998.7003</v>
      </c>
      <c r="C3">
        <f>C2+B2*C2*interaction_rate*infection_rate*delta_time-C2*recovery_rate*delta_time</f>
        <v>1.1997</v>
      </c>
      <c r="D3">
        <f>D2+C2*recovery_rate*delta_time</f>
        <v>0.1</v>
      </c>
      <c r="G3" t="s">
        <v>10</v>
      </c>
      <c r="H3">
        <f>I3/10000</f>
        <v>0.0015</v>
      </c>
      <c r="I3">
        <v>15</v>
      </c>
    </row>
    <row r="4" spans="1:8" ht="12.75">
      <c r="A4">
        <f aca="true" t="shared" si="0" ref="A4:A67">A3+delta_time</f>
        <v>2</v>
      </c>
      <c r="B4">
        <f aca="true" t="shared" si="1" ref="B4:B67">B3-B3*C3*interaction_rate*infection_rate*delta_time</f>
        <v>998.340857775027</v>
      </c>
      <c r="C4">
        <f aca="true" t="shared" si="2" ref="C4:C67">C3+B3*C3*interaction_rate*infection_rate*delta_time-C3*recovery_rate*delta_time</f>
        <v>1.4391722249730001</v>
      </c>
      <c r="D4">
        <f aca="true" t="shared" si="3" ref="D4:D67">D3+C3*recovery_rate*delta_time</f>
        <v>0.21997</v>
      </c>
      <c r="G4" t="s">
        <v>6</v>
      </c>
      <c r="H4">
        <v>1</v>
      </c>
    </row>
    <row r="5" spans="1:8" ht="12.75">
      <c r="A5">
        <f t="shared" si="0"/>
        <v>3</v>
      </c>
      <c r="B5">
        <f t="shared" si="1"/>
        <v>997.9098224449573</v>
      </c>
      <c r="C5">
        <f t="shared" si="2"/>
        <v>1.7262903325453618</v>
      </c>
      <c r="D5">
        <f t="shared" si="3"/>
        <v>0.3638872224973</v>
      </c>
      <c r="G5" t="s">
        <v>11</v>
      </c>
      <c r="H5">
        <v>1</v>
      </c>
    </row>
    <row r="6" spans="1:8" ht="12.75">
      <c r="A6">
        <f t="shared" si="0"/>
        <v>4</v>
      </c>
      <c r="B6">
        <f t="shared" si="1"/>
        <v>997.3930178211856</v>
      </c>
      <c r="C6">
        <f t="shared" si="2"/>
        <v>2.070465923062462</v>
      </c>
      <c r="D6">
        <f t="shared" si="3"/>
        <v>0.5365162557518361</v>
      </c>
      <c r="G6" t="s">
        <v>12</v>
      </c>
      <c r="H6">
        <v>0.1</v>
      </c>
    </row>
    <row r="7" spans="1:4" ht="12.75">
      <c r="A7">
        <f t="shared" si="0"/>
        <v>5</v>
      </c>
      <c r="B7">
        <f t="shared" si="1"/>
        <v>996.7734973445959</v>
      </c>
      <c r="C7">
        <f t="shared" si="2"/>
        <v>2.4829398073459745</v>
      </c>
      <c r="D7">
        <f t="shared" si="3"/>
        <v>0.7435628480580824</v>
      </c>
    </row>
    <row r="8" spans="1:4" ht="12.75">
      <c r="A8">
        <f t="shared" si="0"/>
        <v>6</v>
      </c>
      <c r="B8">
        <f t="shared" si="1"/>
        <v>996.0310187659566</v>
      </c>
      <c r="C8">
        <f t="shared" si="2"/>
        <v>2.9771244052506867</v>
      </c>
      <c r="D8">
        <f t="shared" si="3"/>
        <v>0.9918568287926799</v>
      </c>
    </row>
    <row r="9" spans="1:4" ht="12.75">
      <c r="A9">
        <f t="shared" si="0"/>
        <v>7</v>
      </c>
      <c r="B9">
        <f t="shared" si="1"/>
        <v>995.1414262896501</v>
      </c>
      <c r="C9">
        <f t="shared" si="2"/>
        <v>3.5690044410320683</v>
      </c>
      <c r="D9">
        <f t="shared" si="3"/>
        <v>1.2895692693177485</v>
      </c>
    </row>
    <row r="10" spans="1:4" ht="12.75">
      <c r="A10">
        <f t="shared" si="0"/>
        <v>8</v>
      </c>
      <c r="B10">
        <f t="shared" si="1"/>
        <v>994.0759270386852</v>
      </c>
      <c r="C10">
        <f t="shared" si="2"/>
        <v>4.277603247893685</v>
      </c>
      <c r="D10">
        <f t="shared" si="3"/>
        <v>1.6464697134209554</v>
      </c>
    </row>
    <row r="11" spans="1:4" ht="12.75">
      <c r="A11">
        <f t="shared" si="0"/>
        <v>9</v>
      </c>
      <c r="B11">
        <f t="shared" si="1"/>
        <v>992.8002483144392</v>
      </c>
      <c r="C11">
        <f t="shared" si="2"/>
        <v>5.125521647350398</v>
      </c>
      <c r="D11">
        <f t="shared" si="3"/>
        <v>2.074230038210324</v>
      </c>
    </row>
    <row r="12" spans="1:4" ht="12.75">
      <c r="A12">
        <f t="shared" si="0"/>
        <v>10</v>
      </c>
      <c r="B12">
        <f t="shared" si="1"/>
        <v>991.27366256517</v>
      </c>
      <c r="C12">
        <f t="shared" si="2"/>
        <v>6.13955523188451</v>
      </c>
      <c r="D12">
        <f t="shared" si="3"/>
        <v>2.5867822029453635</v>
      </c>
    </row>
    <row r="13" spans="1:4" ht="12.75">
      <c r="A13">
        <f t="shared" si="0"/>
        <v>11</v>
      </c>
      <c r="B13">
        <f t="shared" si="1"/>
        <v>989.4478687448005</v>
      </c>
      <c r="C13">
        <f t="shared" si="2"/>
        <v>7.351393529065453</v>
      </c>
      <c r="D13">
        <f t="shared" si="3"/>
        <v>3.2007377261338146</v>
      </c>
    </row>
    <row r="14" spans="1:4" ht="12.75">
      <c r="A14">
        <f t="shared" si="0"/>
        <v>12</v>
      </c>
      <c r="B14">
        <f t="shared" si="1"/>
        <v>987.265722546909</v>
      </c>
      <c r="C14">
        <f t="shared" si="2"/>
        <v>8.798400374050347</v>
      </c>
      <c r="D14">
        <f t="shared" si="3"/>
        <v>3.9358770790403597</v>
      </c>
    </row>
    <row r="15" spans="1:4" ht="12.75">
      <c r="A15">
        <f t="shared" si="0"/>
        <v>13</v>
      </c>
      <c r="B15">
        <f t="shared" si="1"/>
        <v>984.6598148161459</v>
      </c>
      <c r="C15">
        <f t="shared" si="2"/>
        <v>10.524468067408456</v>
      </c>
      <c r="D15">
        <f t="shared" si="3"/>
        <v>4.815717116445395</v>
      </c>
    </row>
    <row r="16" spans="1:4" ht="12.75">
      <c r="A16">
        <f t="shared" si="0"/>
        <v>14</v>
      </c>
      <c r="B16">
        <f t="shared" si="1"/>
        <v>981.550908582658</v>
      </c>
      <c r="C16">
        <f t="shared" si="2"/>
        <v>12.580927494155466</v>
      </c>
      <c r="D16">
        <f t="shared" si="3"/>
        <v>5.86816392318624</v>
      </c>
    </row>
    <row r="17" spans="1:4" ht="12.75">
      <c r="A17">
        <f t="shared" si="0"/>
        <v>15</v>
      </c>
      <c r="B17">
        <f t="shared" si="1"/>
        <v>977.8462623388479</v>
      </c>
      <c r="C17">
        <f t="shared" si="2"/>
        <v>15.027480988550174</v>
      </c>
      <c r="D17">
        <f t="shared" si="3"/>
        <v>7.126256672601787</v>
      </c>
    </row>
    <row r="18" spans="1:4" ht="12.75">
      <c r="A18">
        <f t="shared" si="0"/>
        <v>16</v>
      </c>
      <c r="B18">
        <f t="shared" si="1"/>
        <v>973.4378925037413</v>
      </c>
      <c r="C18">
        <f t="shared" si="2"/>
        <v>17.93310272480172</v>
      </c>
      <c r="D18">
        <f t="shared" si="3"/>
        <v>8.629004771456804</v>
      </c>
    </row>
    <row r="19" spans="1:4" ht="12.75">
      <c r="A19">
        <f t="shared" si="0"/>
        <v>17</v>
      </c>
      <c r="B19">
        <f t="shared" si="1"/>
        <v>968.2008639869961</v>
      </c>
      <c r="C19">
        <f t="shared" si="2"/>
        <v>21.376820969066774</v>
      </c>
      <c r="D19">
        <f t="shared" si="3"/>
        <v>10.422315043936976</v>
      </c>
    </row>
    <row r="20" spans="1:4" ht="12.75">
      <c r="A20">
        <f t="shared" si="0"/>
        <v>18</v>
      </c>
      <c r="B20">
        <f t="shared" si="1"/>
        <v>961.9917470275324</v>
      </c>
      <c r="C20">
        <f t="shared" si="2"/>
        <v>25.448255831623833</v>
      </c>
      <c r="D20">
        <f t="shared" si="3"/>
        <v>12.559997140843654</v>
      </c>
    </row>
    <row r="21" spans="1:4" ht="12.75">
      <c r="A21">
        <f t="shared" si="0"/>
        <v>19</v>
      </c>
      <c r="B21">
        <f t="shared" si="1"/>
        <v>954.6474434016521</v>
      </c>
      <c r="C21">
        <f t="shared" si="2"/>
        <v>30.24773387434167</v>
      </c>
      <c r="D21">
        <f t="shared" si="3"/>
        <v>15.104822724006038</v>
      </c>
    </row>
    <row r="22" spans="1:4" ht="12.75">
      <c r="A22">
        <f t="shared" si="0"/>
        <v>20</v>
      </c>
      <c r="B22">
        <f t="shared" si="1"/>
        <v>945.984666858102</v>
      </c>
      <c r="C22">
        <f t="shared" si="2"/>
        <v>35.88573703045765</v>
      </c>
      <c r="D22">
        <f t="shared" si="3"/>
        <v>18.129596111440204</v>
      </c>
    </row>
    <row r="23" spans="1:4" ht="12.75">
      <c r="A23">
        <f t="shared" si="0"/>
        <v>21</v>
      </c>
      <c r="B23">
        <f t="shared" si="1"/>
        <v>935.8004597611874</v>
      </c>
      <c r="C23">
        <f t="shared" si="2"/>
        <v>42.48137042432636</v>
      </c>
      <c r="D23">
        <f t="shared" si="3"/>
        <v>21.718169814485968</v>
      </c>
    </row>
    <row r="24" spans="1:4" ht="12.75">
      <c r="A24">
        <f t="shared" si="0"/>
        <v>22</v>
      </c>
      <c r="B24">
        <f t="shared" si="1"/>
        <v>923.8742339688764</v>
      </c>
      <c r="C24">
        <f t="shared" si="2"/>
        <v>50.15945917420469</v>
      </c>
      <c r="D24">
        <f t="shared" si="3"/>
        <v>25.966306856918603</v>
      </c>
    </row>
    <row r="25" spans="1:4" ht="12.75">
      <c r="A25">
        <f t="shared" si="0"/>
        <v>23</v>
      </c>
      <c r="B25">
        <f t="shared" si="1"/>
        <v>909.971924392618</v>
      </c>
      <c r="C25">
        <f t="shared" si="2"/>
        <v>59.04582283304266</v>
      </c>
      <c r="D25">
        <f t="shared" si="3"/>
        <v>30.982252774339074</v>
      </c>
    </row>
    <row r="26" spans="1:4" ht="12.75">
      <c r="A26">
        <f t="shared" si="0"/>
        <v>24</v>
      </c>
      <c r="B26">
        <f t="shared" si="1"/>
        <v>893.8529120833991</v>
      </c>
      <c r="C26">
        <f t="shared" si="2"/>
        <v>69.26025285895723</v>
      </c>
      <c r="D26">
        <f t="shared" si="3"/>
        <v>36.88683505764334</v>
      </c>
    </row>
    <row r="27" spans="1:4" ht="12.75">
      <c r="A27">
        <f t="shared" si="0"/>
        <v>25</v>
      </c>
      <c r="B27">
        <f t="shared" si="1"/>
        <v>875.2803684705157</v>
      </c>
      <c r="C27">
        <f t="shared" si="2"/>
        <v>80.90677118594496</v>
      </c>
      <c r="D27">
        <f t="shared" si="3"/>
        <v>43.812860343539064</v>
      </c>
    </row>
    <row r="28" spans="1:4" ht="12.75">
      <c r="A28">
        <f t="shared" si="0"/>
        <v>26</v>
      </c>
      <c r="B28">
        <f t="shared" si="1"/>
        <v>854.0355359218976</v>
      </c>
      <c r="C28">
        <f t="shared" si="2"/>
        <v>94.06092661596855</v>
      </c>
      <c r="D28">
        <f t="shared" si="3"/>
        <v>51.90353746213356</v>
      </c>
    </row>
    <row r="29" spans="1:4" ht="12.75">
      <c r="A29">
        <f t="shared" si="0"/>
        <v>27</v>
      </c>
      <c r="B29">
        <f t="shared" si="1"/>
        <v>829.9361237603639</v>
      </c>
      <c r="C29">
        <f t="shared" si="2"/>
        <v>108.75424611590539</v>
      </c>
      <c r="D29">
        <f t="shared" si="3"/>
        <v>61.30963012373042</v>
      </c>
    </row>
    <row r="30" spans="1:4" ht="12.75">
      <c r="A30">
        <f t="shared" si="0"/>
        <v>28</v>
      </c>
      <c r="B30">
        <f t="shared" si="1"/>
        <v>802.8584005211893</v>
      </c>
      <c r="C30">
        <f t="shared" si="2"/>
        <v>124.95654474348939</v>
      </c>
      <c r="D30">
        <f t="shared" si="3"/>
        <v>72.18505473532096</v>
      </c>
    </row>
    <row r="31" spans="1:4" ht="12.75">
      <c r="A31">
        <f t="shared" si="0"/>
        <v>29</v>
      </c>
      <c r="B31">
        <f t="shared" si="1"/>
        <v>772.7616770269656</v>
      </c>
      <c r="C31">
        <f t="shared" si="2"/>
        <v>142.55761376336415</v>
      </c>
      <c r="D31">
        <f t="shared" si="3"/>
        <v>84.6807092096699</v>
      </c>
    </row>
    <row r="32" spans="1:4" ht="12.75">
      <c r="A32">
        <f t="shared" si="0"/>
        <v>30</v>
      </c>
      <c r="B32">
        <f t="shared" si="1"/>
        <v>739.7127588215436</v>
      </c>
      <c r="C32">
        <f t="shared" si="2"/>
        <v>161.35077059244963</v>
      </c>
      <c r="D32">
        <f t="shared" si="3"/>
        <v>98.93647058600632</v>
      </c>
    </row>
    <row r="33" spans="1:4" ht="12.75">
      <c r="A33">
        <f t="shared" si="0"/>
        <v>31</v>
      </c>
      <c r="B33">
        <f t="shared" si="1"/>
        <v>703.9067917256667</v>
      </c>
      <c r="C33">
        <f t="shared" si="2"/>
        <v>181.02166062908154</v>
      </c>
      <c r="D33">
        <f t="shared" si="3"/>
        <v>115.07154764525129</v>
      </c>
    </row>
    <row r="34" spans="1:4" ht="12.75">
      <c r="A34">
        <f t="shared" si="0"/>
        <v>32</v>
      </c>
      <c r="B34">
        <f t="shared" si="1"/>
        <v>665.6800788157859</v>
      </c>
      <c r="C34">
        <f t="shared" si="2"/>
        <v>201.14620747605414</v>
      </c>
      <c r="D34">
        <f t="shared" si="3"/>
        <v>133.17371370815943</v>
      </c>
    </row>
    <row r="35" spans="1:4" ht="12.75">
      <c r="A35">
        <f t="shared" si="0"/>
        <v>33</v>
      </c>
      <c r="B35">
        <f t="shared" si="1"/>
        <v>625.5103718419391</v>
      </c>
      <c r="C35">
        <f t="shared" si="2"/>
        <v>221.20129370229557</v>
      </c>
      <c r="D35">
        <f t="shared" si="3"/>
        <v>153.28833445576484</v>
      </c>
    </row>
    <row r="36" spans="1:4" ht="12.75">
      <c r="A36">
        <f t="shared" si="0"/>
        <v>34</v>
      </c>
      <c r="B36">
        <f t="shared" si="1"/>
        <v>584.0012607992469</v>
      </c>
      <c r="C36">
        <f t="shared" si="2"/>
        <v>240.59027537475828</v>
      </c>
      <c r="D36">
        <f t="shared" si="3"/>
        <v>175.4084638259944</v>
      </c>
    </row>
    <row r="37" spans="1:4" ht="12.75">
      <c r="A37">
        <f t="shared" si="0"/>
        <v>35</v>
      </c>
      <c r="B37">
        <f t="shared" si="1"/>
        <v>541.8497535527779</v>
      </c>
      <c r="C37">
        <f t="shared" si="2"/>
        <v>258.68275508375154</v>
      </c>
      <c r="D37">
        <f t="shared" si="3"/>
        <v>199.46749136347023</v>
      </c>
    </row>
    <row r="38" spans="1:4" ht="12.75">
      <c r="A38">
        <f t="shared" si="0"/>
        <v>36</v>
      </c>
      <c r="B38">
        <f t="shared" si="1"/>
        <v>499.79959742563256</v>
      </c>
      <c r="C38">
        <f t="shared" si="2"/>
        <v>274.8646357025217</v>
      </c>
      <c r="D38">
        <f t="shared" si="3"/>
        <v>225.33576687184538</v>
      </c>
    </row>
    <row r="39" spans="1:4" ht="12.75">
      <c r="A39">
        <f t="shared" si="0"/>
        <v>37</v>
      </c>
      <c r="B39">
        <f t="shared" si="1"/>
        <v>458.5864271444335</v>
      </c>
      <c r="C39">
        <f t="shared" si="2"/>
        <v>288.59134241346857</v>
      </c>
      <c r="D39">
        <f t="shared" si="3"/>
        <v>252.82223044209755</v>
      </c>
    </row>
    <row r="40" spans="1:4" ht="12.75">
      <c r="A40">
        <f t="shared" si="0"/>
        <v>38</v>
      </c>
      <c r="B40">
        <f t="shared" si="1"/>
        <v>418.883205357771</v>
      </c>
      <c r="C40">
        <f t="shared" si="2"/>
        <v>299.4354299587842</v>
      </c>
      <c r="D40">
        <f t="shared" si="3"/>
        <v>281.68136468344443</v>
      </c>
    </row>
    <row r="41" spans="1:4" ht="12.75">
      <c r="A41">
        <f t="shared" si="0"/>
        <v>39</v>
      </c>
      <c r="B41">
        <f t="shared" si="1"/>
        <v>381.2546635481256</v>
      </c>
      <c r="C41">
        <f t="shared" si="2"/>
        <v>307.1204287725511</v>
      </c>
      <c r="D41">
        <f t="shared" si="3"/>
        <v>311.62490767932286</v>
      </c>
    </row>
    <row r="42" spans="1:4" ht="12.75">
      <c r="A42">
        <f t="shared" si="0"/>
        <v>40</v>
      </c>
      <c r="B42">
        <f t="shared" si="1"/>
        <v>346.1273348259951</v>
      </c>
      <c r="C42">
        <f t="shared" si="2"/>
        <v>311.53571461742655</v>
      </c>
      <c r="D42">
        <f t="shared" si="3"/>
        <v>342.33695055657796</v>
      </c>
    </row>
    <row r="43" spans="1:4" ht="12.75">
      <c r="A43">
        <f t="shared" si="0"/>
        <v>41</v>
      </c>
      <c r="B43">
        <f t="shared" si="1"/>
        <v>313.77802684490257</v>
      </c>
      <c r="C43">
        <f t="shared" si="2"/>
        <v>312.7314511367764</v>
      </c>
      <c r="D43">
        <f t="shared" si="3"/>
        <v>373.49052201832063</v>
      </c>
    </row>
    <row r="44" spans="1:4" ht="12.75">
      <c r="A44">
        <f t="shared" si="0"/>
        <v>42</v>
      </c>
      <c r="B44">
        <f t="shared" si="1"/>
        <v>284.3395495438903</v>
      </c>
      <c r="C44">
        <f t="shared" si="2"/>
        <v>310.896783324111</v>
      </c>
      <c r="D44">
        <f t="shared" si="3"/>
        <v>404.76366713199826</v>
      </c>
    </row>
    <row r="45" spans="1:4" ht="12.75">
      <c r="A45">
        <f t="shared" si="0"/>
        <v>43</v>
      </c>
      <c r="B45">
        <f t="shared" si="1"/>
        <v>257.81947414638364</v>
      </c>
      <c r="C45">
        <f t="shared" si="2"/>
        <v>306.3271803892066</v>
      </c>
      <c r="D45">
        <f t="shared" si="3"/>
        <v>435.85334546440936</v>
      </c>
    </row>
    <row r="46" spans="1:4" ht="12.75">
      <c r="A46">
        <f t="shared" si="0"/>
        <v>44</v>
      </c>
      <c r="B46">
        <f t="shared" si="1"/>
        <v>234.12634037697674</v>
      </c>
      <c r="C46">
        <f t="shared" si="2"/>
        <v>299.38759611969283</v>
      </c>
      <c r="D46">
        <f t="shared" si="3"/>
        <v>466.48606350333</v>
      </c>
    </row>
    <row r="47" spans="1:4" ht="12.75">
      <c r="A47">
        <f t="shared" si="0"/>
        <v>45</v>
      </c>
      <c r="B47">
        <f t="shared" si="1"/>
        <v>213.09798370684751</v>
      </c>
      <c r="C47">
        <f t="shared" si="2"/>
        <v>290.47719317785277</v>
      </c>
      <c r="D47">
        <f t="shared" si="3"/>
        <v>496.42482311529926</v>
      </c>
    </row>
    <row r="48" spans="1:4" ht="12.75">
      <c r="A48">
        <f t="shared" si="0"/>
        <v>46</v>
      </c>
      <c r="B48">
        <f t="shared" si="1"/>
        <v>194.52795245314005</v>
      </c>
      <c r="C48">
        <f t="shared" si="2"/>
        <v>279.99950511377494</v>
      </c>
      <c r="D48">
        <f t="shared" si="3"/>
        <v>525.4725424330845</v>
      </c>
    </row>
    <row r="49" spans="1:4" ht="12.75">
      <c r="A49">
        <f t="shared" si="0"/>
        <v>47</v>
      </c>
      <c r="B49">
        <f t="shared" si="1"/>
        <v>178.1876333278375</v>
      </c>
      <c r="C49">
        <f t="shared" si="2"/>
        <v>268.33987372769997</v>
      </c>
      <c r="D49">
        <f t="shared" si="3"/>
        <v>553.472492944462</v>
      </c>
    </row>
    <row r="50" spans="1:4" ht="12.75">
      <c r="A50">
        <f t="shared" si="0"/>
        <v>48</v>
      </c>
      <c r="B50">
        <f t="shared" si="1"/>
        <v>163.8431792197286</v>
      </c>
      <c r="C50">
        <f t="shared" si="2"/>
        <v>255.85034046303886</v>
      </c>
      <c r="D50">
        <f t="shared" si="3"/>
        <v>580.3064803172321</v>
      </c>
    </row>
    <row r="51" spans="1:4" ht="12.75">
      <c r="A51">
        <f t="shared" si="0"/>
        <v>49</v>
      </c>
      <c r="B51">
        <f t="shared" si="1"/>
        <v>151.26737926395433</v>
      </c>
      <c r="C51">
        <f t="shared" si="2"/>
        <v>242.84110637250924</v>
      </c>
      <c r="D51">
        <f t="shared" si="3"/>
        <v>605.891514363536</v>
      </c>
    </row>
    <row r="52" spans="1:4" ht="12.75">
      <c r="A52">
        <f t="shared" si="0"/>
        <v>50</v>
      </c>
      <c r="B52">
        <f t="shared" si="1"/>
        <v>140.24719794239573</v>
      </c>
      <c r="C52">
        <f t="shared" si="2"/>
        <v>229.5771770568169</v>
      </c>
      <c r="D52">
        <f t="shared" si="3"/>
        <v>630.1756250007869</v>
      </c>
    </row>
    <row r="53" spans="1:4" ht="12.75">
      <c r="A53">
        <f t="shared" si="0"/>
        <v>51</v>
      </c>
      <c r="B53">
        <f t="shared" si="1"/>
        <v>130.5879312042726</v>
      </c>
      <c r="C53">
        <f t="shared" si="2"/>
        <v>216.27872608925836</v>
      </c>
      <c r="D53">
        <f t="shared" si="3"/>
        <v>653.1333427064686</v>
      </c>
    </row>
    <row r="54" spans="1:4" ht="12.75">
      <c r="A54">
        <f t="shared" si="0"/>
        <v>52</v>
      </c>
      <c r="B54">
        <f t="shared" si="1"/>
        <v>122.11491378322506</v>
      </c>
      <c r="C54">
        <f t="shared" si="2"/>
        <v>203.12387090138006</v>
      </c>
      <c r="D54">
        <f t="shared" si="3"/>
        <v>674.7612153153945</v>
      </c>
    </row>
    <row r="55" spans="1:4" ht="12.75">
      <c r="A55">
        <f t="shared" si="0"/>
        <v>53</v>
      </c>
      <c r="B55">
        <f t="shared" si="1"/>
        <v>114.67357758849397</v>
      </c>
      <c r="C55">
        <f t="shared" si="2"/>
        <v>190.25282000597315</v>
      </c>
      <c r="D55">
        <f t="shared" si="3"/>
        <v>695.0736024055325</v>
      </c>
    </row>
    <row r="56" spans="1:4" ht="12.75">
      <c r="A56">
        <f t="shared" si="0"/>
        <v>54</v>
      </c>
      <c r="B56">
        <f t="shared" si="1"/>
        <v>108.12848613357855</v>
      </c>
      <c r="C56">
        <f t="shared" si="2"/>
        <v>177.77262946029126</v>
      </c>
      <c r="D56">
        <f t="shared" si="3"/>
        <v>714.0988844061299</v>
      </c>
    </row>
    <row r="57" spans="1:4" ht="12.75">
      <c r="A57">
        <f t="shared" si="0"/>
        <v>55</v>
      </c>
      <c r="B57">
        <f t="shared" si="1"/>
        <v>102.36180054372048</v>
      </c>
      <c r="C57">
        <f t="shared" si="2"/>
        <v>165.7620521041202</v>
      </c>
      <c r="D57">
        <f t="shared" si="3"/>
        <v>731.876147352159</v>
      </c>
    </row>
    <row r="58" spans="1:4" ht="12.75">
      <c r="A58">
        <f t="shared" si="0"/>
        <v>56</v>
      </c>
      <c r="B58">
        <f t="shared" si="1"/>
        <v>97.27148990916055</v>
      </c>
      <c r="C58">
        <f t="shared" si="2"/>
        <v>154.2761575282681</v>
      </c>
      <c r="D58">
        <f t="shared" si="3"/>
        <v>748.452352562571</v>
      </c>
    </row>
    <row r="59" spans="1:4" ht="12.75">
      <c r="A59">
        <f t="shared" si="0"/>
        <v>57</v>
      </c>
      <c r="B59">
        <f t="shared" si="1"/>
        <v>92.76948839909005</v>
      </c>
      <c r="C59">
        <f t="shared" si="2"/>
        <v>143.35054328551178</v>
      </c>
      <c r="D59">
        <f t="shared" si="3"/>
        <v>763.8799683153978</v>
      </c>
    </row>
    <row r="60" spans="1:4" ht="12.75">
      <c r="A60">
        <f t="shared" si="0"/>
        <v>58</v>
      </c>
      <c r="B60">
        <f t="shared" si="1"/>
        <v>88.77992143039148</v>
      </c>
      <c r="C60">
        <f t="shared" si="2"/>
        <v>133.00505592565918</v>
      </c>
      <c r="D60">
        <f t="shared" si="3"/>
        <v>778.215022643949</v>
      </c>
    </row>
    <row r="61" spans="1:4" ht="12.75">
      <c r="A61">
        <f t="shared" si="0"/>
        <v>59</v>
      </c>
      <c r="B61">
        <f t="shared" si="1"/>
        <v>85.23746790591403</v>
      </c>
      <c r="C61">
        <f t="shared" si="2"/>
        <v>123.24700385757072</v>
      </c>
      <c r="D61">
        <f t="shared" si="3"/>
        <v>791.515528236515</v>
      </c>
    </row>
    <row r="62" spans="1:4" ht="12.75">
      <c r="A62">
        <f t="shared" si="0"/>
        <v>60</v>
      </c>
      <c r="B62">
        <f t="shared" si="1"/>
        <v>82.08588914517111</v>
      </c>
      <c r="C62">
        <f t="shared" si="2"/>
        <v>114.07388223255657</v>
      </c>
      <c r="D62">
        <f t="shared" si="3"/>
        <v>803.8402286222721</v>
      </c>
    </row>
    <row r="63" spans="1:4" ht="12.75">
      <c r="A63">
        <f t="shared" si="0"/>
        <v>61</v>
      </c>
      <c r="B63">
        <f t="shared" si="1"/>
        <v>79.27673232978083</v>
      </c>
      <c r="C63">
        <f t="shared" si="2"/>
        <v>105.4756508246912</v>
      </c>
      <c r="D63">
        <f t="shared" si="3"/>
        <v>815.2476168455278</v>
      </c>
    </row>
    <row r="64" spans="1:4" ht="12.75">
      <c r="A64">
        <f t="shared" si="0"/>
        <v>62</v>
      </c>
      <c r="B64">
        <f t="shared" si="1"/>
        <v>76.76820284845928</v>
      </c>
      <c r="C64">
        <f t="shared" si="2"/>
        <v>97.43661522354363</v>
      </c>
      <c r="D64">
        <f t="shared" si="3"/>
        <v>825.7951819279969</v>
      </c>
    </row>
    <row r="65" spans="1:4" ht="12.75">
      <c r="A65">
        <f t="shared" si="0"/>
        <v>63</v>
      </c>
      <c r="B65">
        <f t="shared" si="1"/>
        <v>74.5241926957548</v>
      </c>
      <c r="C65">
        <f t="shared" si="2"/>
        <v>89.93696385389374</v>
      </c>
      <c r="D65">
        <f t="shared" si="3"/>
        <v>835.5388434503512</v>
      </c>
    </row>
    <row r="66" spans="1:4" ht="12.75">
      <c r="A66">
        <f t="shared" si="0"/>
        <v>64</v>
      </c>
      <c r="B66">
        <f t="shared" si="1"/>
        <v>72.51344880833919</v>
      </c>
      <c r="C66">
        <f t="shared" si="2"/>
        <v>82.95401135591999</v>
      </c>
      <c r="D66">
        <f t="shared" si="3"/>
        <v>844.5325398357406</v>
      </c>
    </row>
    <row r="67" spans="1:4" ht="12.75">
      <c r="A67">
        <f t="shared" si="0"/>
        <v>65</v>
      </c>
      <c r="B67">
        <f t="shared" si="1"/>
        <v>70.70886437156803</v>
      </c>
      <c r="C67">
        <f t="shared" si="2"/>
        <v>76.46319465709915</v>
      </c>
      <c r="D67">
        <f t="shared" si="3"/>
        <v>852.8279409713326</v>
      </c>
    </row>
    <row r="68" spans="1:4" ht="12.75">
      <c r="A68">
        <f aca="true" t="shared" si="4" ref="A68:A102">A67+delta_time</f>
        <v>66</v>
      </c>
      <c r="B68">
        <f aca="true" t="shared" si="5" ref="B68:B102">B67-B67*C67*interaction_rate*infection_rate*delta_time</f>
        <v>69.08687667344034</v>
      </c>
      <c r="C68">
        <f aca="true" t="shared" si="6" ref="C68:C102">C67+B67*C67*interaction_rate*infection_rate*delta_time-C67*recovery_rate*delta_time</f>
        <v>70.43886288951691</v>
      </c>
      <c r="D68">
        <f aca="true" t="shared" si="7" ref="D68:D102">D67+C67*recovery_rate*delta_time</f>
        <v>860.4742604370425</v>
      </c>
    </row>
    <row r="69" spans="1:4" ht="12.75">
      <c r="A69">
        <f t="shared" si="4"/>
        <v>67</v>
      </c>
      <c r="B69">
        <f t="shared" si="5"/>
        <v>67.62695636340071</v>
      </c>
      <c r="C69">
        <f t="shared" si="6"/>
        <v>64.85489691060485</v>
      </c>
      <c r="D69">
        <f t="shared" si="7"/>
        <v>867.5181467259943</v>
      </c>
    </row>
    <row r="70" spans="1:4" ht="12.75">
      <c r="A70">
        <f t="shared" si="4"/>
        <v>68</v>
      </c>
      <c r="B70">
        <f t="shared" si="5"/>
        <v>66.31117457840281</v>
      </c>
      <c r="C70">
        <f t="shared" si="6"/>
        <v>59.68518900454226</v>
      </c>
      <c r="D70">
        <f t="shared" si="7"/>
        <v>874.0036364170547</v>
      </c>
    </row>
    <row r="71" spans="1:4" ht="12.75">
      <c r="A71">
        <f t="shared" si="4"/>
        <v>69</v>
      </c>
      <c r="B71">
        <f t="shared" si="5"/>
        <v>65.12383608205526</v>
      </c>
      <c r="C71">
        <f t="shared" si="6"/>
        <v>54.90400860043558</v>
      </c>
      <c r="D71">
        <f t="shared" si="7"/>
        <v>879.972155317509</v>
      </c>
    </row>
    <row r="72" spans="1:4" ht="12.75">
      <c r="A72">
        <f t="shared" si="4"/>
        <v>70</v>
      </c>
      <c r="B72">
        <f t="shared" si="5"/>
        <v>64.0511681851525</v>
      </c>
      <c r="C72">
        <f t="shared" si="6"/>
        <v>50.48627563729478</v>
      </c>
      <c r="D72">
        <f t="shared" si="7"/>
        <v>885.4625561775525</v>
      </c>
    </row>
    <row r="73" spans="1:4" ht="12.75">
      <c r="A73">
        <f t="shared" si="4"/>
        <v>71</v>
      </c>
      <c r="B73">
        <f t="shared" si="5"/>
        <v>63.081056705586604</v>
      </c>
      <c r="C73">
        <f t="shared" si="6"/>
        <v>46.4077595531312</v>
      </c>
      <c r="D73">
        <f t="shared" si="7"/>
        <v>890.511183741282</v>
      </c>
    </row>
    <row r="74" spans="1:4" ht="12.75">
      <c r="A74">
        <f t="shared" si="4"/>
        <v>72</v>
      </c>
      <c r="B74">
        <f t="shared" si="5"/>
        <v>62.20282155200152</v>
      </c>
      <c r="C74">
        <f t="shared" si="6"/>
        <v>42.64521875140317</v>
      </c>
      <c r="D74">
        <f t="shared" si="7"/>
        <v>895.1519596965951</v>
      </c>
    </row>
    <row r="75" spans="1:4" ht="12.75">
      <c r="A75">
        <f t="shared" si="4"/>
        <v>73</v>
      </c>
      <c r="B75">
        <f t="shared" si="5"/>
        <v>61.407025672389636</v>
      </c>
      <c r="C75">
        <f t="shared" si="6"/>
        <v>39.17649275587473</v>
      </c>
      <c r="D75">
        <f t="shared" si="7"/>
        <v>899.4164815717354</v>
      </c>
    </row>
    <row r="76" spans="1:4" ht="12.75">
      <c r="A76">
        <f t="shared" si="4"/>
        <v>74</v>
      </c>
      <c r="B76">
        <f t="shared" si="5"/>
        <v>60.68531210346538</v>
      </c>
      <c r="C76">
        <f t="shared" si="6"/>
        <v>35.98055704921152</v>
      </c>
      <c r="D76">
        <f t="shared" si="7"/>
        <v>903.3341308473229</v>
      </c>
    </row>
    <row r="77" spans="1:4" ht="12.75">
      <c r="A77">
        <f t="shared" si="4"/>
        <v>75</v>
      </c>
      <c r="B77">
        <f t="shared" si="5"/>
        <v>60.03026470320899</v>
      </c>
      <c r="C77">
        <f t="shared" si="6"/>
        <v>33.037548744546754</v>
      </c>
      <c r="D77">
        <f t="shared" si="7"/>
        <v>906.932186552244</v>
      </c>
    </row>
    <row r="78" spans="1:4" ht="12.75">
      <c r="A78">
        <f t="shared" si="4"/>
        <v>76</v>
      </c>
      <c r="B78">
        <f t="shared" si="5"/>
        <v>59.435288864324896</v>
      </c>
      <c r="C78">
        <f t="shared" si="6"/>
        <v>30.328769708976175</v>
      </c>
      <c r="D78">
        <f t="shared" si="7"/>
        <v>910.2359414266987</v>
      </c>
    </row>
    <row r="79" spans="1:4" ht="12.75">
      <c r="A79">
        <f t="shared" si="4"/>
        <v>77</v>
      </c>
      <c r="B79">
        <f t="shared" si="5"/>
        <v>58.89450910775912</v>
      </c>
      <c r="C79">
        <f t="shared" si="6"/>
        <v>27.836672494644333</v>
      </c>
      <c r="D79">
        <f t="shared" si="7"/>
        <v>913.2688183975963</v>
      </c>
    </row>
    <row r="80" spans="1:4" ht="12.75">
      <c r="A80">
        <f t="shared" si="4"/>
        <v>78</v>
      </c>
      <c r="B80">
        <f t="shared" si="5"/>
        <v>58.40268095922946</v>
      </c>
      <c r="C80">
        <f t="shared" si="6"/>
        <v>25.544833393709563</v>
      </c>
      <c r="D80">
        <f t="shared" si="7"/>
        <v>916.0524856470607</v>
      </c>
    </row>
    <row r="81" spans="1:4" ht="12.75">
      <c r="A81">
        <f t="shared" si="4"/>
        <v>79</v>
      </c>
      <c r="B81">
        <f t="shared" si="5"/>
        <v>57.95511493277461</v>
      </c>
      <c r="C81">
        <f t="shared" si="6"/>
        <v>23.437916080793453</v>
      </c>
      <c r="D81">
        <f t="shared" si="7"/>
        <v>918.6069689864316</v>
      </c>
    </row>
    <row r="82" spans="1:4" ht="12.75">
      <c r="A82">
        <f t="shared" si="4"/>
        <v>80</v>
      </c>
      <c r="B82">
        <f t="shared" si="5"/>
        <v>57.54761079670048</v>
      </c>
      <c r="C82">
        <f t="shared" si="6"/>
        <v>21.50162860878824</v>
      </c>
      <c r="D82">
        <f t="shared" si="7"/>
        <v>920.9507605945109</v>
      </c>
    </row>
    <row r="83" spans="1:4" ht="12.75">
      <c r="A83">
        <f t="shared" si="4"/>
        <v>81</v>
      </c>
      <c r="B83">
        <f t="shared" si="5"/>
        <v>57.17640059029836</v>
      </c>
      <c r="C83">
        <f t="shared" si="6"/>
        <v>19.72267595431154</v>
      </c>
      <c r="D83">
        <f t="shared" si="7"/>
        <v>923.1009234553898</v>
      </c>
    </row>
    <row r="84" spans="1:4" ht="12.75">
      <c r="A84">
        <f t="shared" si="4"/>
        <v>82</v>
      </c>
      <c r="B84">
        <f t="shared" si="5"/>
        <v>56.83809910397545</v>
      </c>
      <c r="C84">
        <f t="shared" si="6"/>
        <v>18.088709845203294</v>
      </c>
      <c r="D84">
        <f t="shared" si="7"/>
        <v>925.0731910508209</v>
      </c>
    </row>
    <row r="85" spans="1:4" ht="12.75">
      <c r="A85">
        <f t="shared" si="4"/>
        <v>83</v>
      </c>
      <c r="B85">
        <f t="shared" si="5"/>
        <v>56.529660739122036</v>
      </c>
      <c r="C85">
        <f t="shared" si="6"/>
        <v>16.58827722553638</v>
      </c>
      <c r="D85">
        <f t="shared" si="7"/>
        <v>926.8820620353413</v>
      </c>
    </row>
    <row r="86" spans="1:4" ht="12.75">
      <c r="A86">
        <f t="shared" si="4"/>
        <v>84</v>
      </c>
      <c r="B86">
        <f t="shared" si="5"/>
        <v>56.24834183398021</v>
      </c>
      <c r="C86">
        <f t="shared" si="6"/>
        <v>15.210768408124565</v>
      </c>
      <c r="D86">
        <f t="shared" si="7"/>
        <v>928.5408897578949</v>
      </c>
    </row>
    <row r="87" spans="1:4" ht="12.75">
      <c r="A87">
        <f t="shared" si="4"/>
        <v>85</v>
      </c>
      <c r="B87">
        <f t="shared" si="5"/>
        <v>55.991667683686906</v>
      </c>
      <c r="C87">
        <f t="shared" si="6"/>
        <v>13.946365717605417</v>
      </c>
      <c r="D87">
        <f t="shared" si="7"/>
        <v>930.0619665987074</v>
      </c>
    </row>
    <row r="88" spans="1:4" ht="12.75">
      <c r="A88">
        <f t="shared" si="4"/>
        <v>86</v>
      </c>
      <c r="B88">
        <f t="shared" si="5"/>
        <v>55.75740360129031</v>
      </c>
      <c r="C88">
        <f t="shared" si="6"/>
        <v>12.785993228241473</v>
      </c>
      <c r="D88">
        <f t="shared" si="7"/>
        <v>931.4566031704679</v>
      </c>
    </row>
    <row r="89" spans="1:4" ht="12.75">
      <c r="A89">
        <f t="shared" si="4"/>
        <v>87</v>
      </c>
      <c r="B89">
        <f t="shared" si="5"/>
        <v>55.54352946582918</v>
      </c>
      <c r="C89">
        <f t="shared" si="6"/>
        <v>11.721268040878453</v>
      </c>
      <c r="D89">
        <f t="shared" si="7"/>
        <v>932.735202493292</v>
      </c>
    </row>
    <row r="90" spans="1:4" ht="12.75">
      <c r="A90">
        <f t="shared" si="4"/>
        <v>88</v>
      </c>
      <c r="B90">
        <f t="shared" si="5"/>
        <v>55.34821728678756</v>
      </c>
      <c r="C90">
        <f t="shared" si="6"/>
        <v>10.744453415832231</v>
      </c>
      <c r="D90">
        <f t="shared" si="7"/>
        <v>933.9073292973799</v>
      </c>
    </row>
    <row r="91" spans="1:4" ht="12.75">
      <c r="A91">
        <f t="shared" si="4"/>
        <v>89</v>
      </c>
      <c r="B91">
        <f t="shared" si="5"/>
        <v>55.169811384101386</v>
      </c>
      <c r="C91">
        <f t="shared" si="6"/>
        <v>9.848413976935182</v>
      </c>
      <c r="D91">
        <f t="shared" si="7"/>
        <v>934.9817746389631</v>
      </c>
    </row>
    <row r="92" spans="1:4" ht="12.75">
      <c r="A92">
        <f t="shared" si="4"/>
        <v>90</v>
      </c>
      <c r="B92">
        <f t="shared" si="5"/>
        <v>55.00681084163937</v>
      </c>
      <c r="C92">
        <f t="shared" si="6"/>
        <v>9.026573121703683</v>
      </c>
      <c r="D92">
        <f t="shared" si="7"/>
        <v>935.9666160366567</v>
      </c>
    </row>
    <row r="93" spans="1:4" ht="12.75">
      <c r="A93">
        <f t="shared" si="4"/>
        <v>91</v>
      </c>
      <c r="B93">
        <f t="shared" si="5"/>
        <v>54.857853941563235</v>
      </c>
      <c r="C93">
        <f t="shared" si="6"/>
        <v>8.272872709609448</v>
      </c>
      <c r="D93">
        <f t="shared" si="7"/>
        <v>936.869273348827</v>
      </c>
    </row>
    <row r="94" spans="1:4" ht="12.75">
      <c r="A94">
        <f t="shared" si="4"/>
        <v>92</v>
      </c>
      <c r="B94">
        <f t="shared" si="5"/>
        <v>54.72170432872897</v>
      </c>
      <c r="C94">
        <f t="shared" si="6"/>
        <v>7.581735051482774</v>
      </c>
      <c r="D94">
        <f t="shared" si="7"/>
        <v>937.696560619788</v>
      </c>
    </row>
    <row r="95" spans="1:4" ht="12.75">
      <c r="A95">
        <f t="shared" si="4"/>
        <v>93</v>
      </c>
      <c r="B95">
        <f t="shared" si="5"/>
        <v>54.59723868959317</v>
      </c>
      <c r="C95">
        <f t="shared" si="6"/>
        <v>6.948027185470297</v>
      </c>
      <c r="D95">
        <f t="shared" si="7"/>
        <v>938.4547341249363</v>
      </c>
    </row>
    <row r="96" spans="1:4" ht="12.75">
      <c r="A96">
        <f t="shared" si="4"/>
        <v>94</v>
      </c>
      <c r="B96">
        <f t="shared" si="5"/>
        <v>54.4834357599931</v>
      </c>
      <c r="C96">
        <f t="shared" si="6"/>
        <v>6.367027396523338</v>
      </c>
      <c r="D96">
        <f t="shared" si="7"/>
        <v>939.1495368434834</v>
      </c>
    </row>
    <row r="97" spans="1:4" ht="12.75">
      <c r="A97">
        <f t="shared" si="4"/>
        <v>95</v>
      </c>
      <c r="B97">
        <f t="shared" si="5"/>
        <v>54.37936650155092</v>
      </c>
      <c r="C97">
        <f t="shared" si="6"/>
        <v>5.834393915313183</v>
      </c>
      <c r="D97">
        <f t="shared" si="7"/>
        <v>939.7862395831357</v>
      </c>
    </row>
    <row r="98" spans="1:4" ht="12.75">
      <c r="A98">
        <f t="shared" si="4"/>
        <v>96</v>
      </c>
      <c r="B98">
        <f t="shared" si="5"/>
        <v>54.28418530804035</v>
      </c>
      <c r="C98">
        <f t="shared" si="6"/>
        <v>5.3461357172924355</v>
      </c>
      <c r="D98">
        <f t="shared" si="7"/>
        <v>940.3696789746671</v>
      </c>
    </row>
    <row r="99" spans="1:4" ht="12.75">
      <c r="A99">
        <f t="shared" si="4"/>
        <v>97</v>
      </c>
      <c r="B99">
        <f t="shared" si="5"/>
        <v>54.197122121452516</v>
      </c>
      <c r="C99">
        <f t="shared" si="6"/>
        <v>4.898585332151023</v>
      </c>
      <c r="D99">
        <f t="shared" si="7"/>
        <v>940.9042925463963</v>
      </c>
    </row>
    <row r="100" spans="1:4" ht="12.75">
      <c r="A100">
        <f t="shared" si="4"/>
        <v>98</v>
      </c>
      <c r="B100">
        <f t="shared" si="5"/>
        <v>54.11747535321183</v>
      </c>
      <c r="C100">
        <f t="shared" si="6"/>
        <v>4.4883735671766045</v>
      </c>
      <c r="D100">
        <f t="shared" si="7"/>
        <v>941.3941510796113</v>
      </c>
    </row>
    <row r="101" spans="1:4" ht="12.75">
      <c r="A101">
        <f t="shared" si="4"/>
        <v>99</v>
      </c>
      <c r="B101">
        <f t="shared" si="5"/>
        <v>54.04460551944253</v>
      </c>
      <c r="C101">
        <f t="shared" si="6"/>
        <v>4.1124060442282495</v>
      </c>
      <c r="D101">
        <f t="shared" si="7"/>
        <v>941.8429884363289</v>
      </c>
    </row>
    <row r="102" spans="1:4" ht="12.75">
      <c r="A102">
        <f t="shared" si="4"/>
        <v>100</v>
      </c>
      <c r="B102">
        <f t="shared" si="5"/>
        <v>53.9779295107237</v>
      </c>
      <c r="C102">
        <f t="shared" si="6"/>
        <v>3.7678414485242504</v>
      </c>
      <c r="D102">
        <f t="shared" si="7"/>
        <v>942.2542290407517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Shodor</dc:creator>
  <cp:keywords/>
  <dc:description/>
  <cp:lastModifiedBy>Shodor Shodor</cp:lastModifiedBy>
  <dcterms:created xsi:type="dcterms:W3CDTF">2007-01-27T14:37:11Z</dcterms:created>
  <dcterms:modified xsi:type="dcterms:W3CDTF">2008-11-13T21:20:54Z</dcterms:modified>
  <cp:category/>
  <cp:version/>
  <cp:contentType/>
  <cp:contentStatus/>
</cp:coreProperties>
</file>